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4240" windowHeight="13140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4" i="1"/>
  <c r="H36" i="1"/>
  <c r="H38" i="1"/>
  <c r="H23" i="1"/>
  <c r="H27" i="1"/>
  <c r="H28" i="1"/>
  <c r="H14" i="1"/>
  <c r="H17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H32" i="1" s="1"/>
  <c r="E33" i="1"/>
  <c r="H33" i="1" s="1"/>
  <c r="E34" i="1"/>
  <c r="E35" i="1"/>
  <c r="H35" i="1" s="1"/>
  <c r="E36" i="1"/>
  <c r="E37" i="1"/>
  <c r="H37" i="1" s="1"/>
  <c r="E38" i="1"/>
  <c r="E39" i="1"/>
  <c r="H39" i="1" s="1"/>
  <c r="E31" i="1"/>
  <c r="H31" i="1" s="1"/>
  <c r="E29" i="1"/>
  <c r="H29" i="1" s="1"/>
  <c r="E22" i="1"/>
  <c r="H22" i="1" s="1"/>
  <c r="E23" i="1"/>
  <c r="E24" i="1"/>
  <c r="H24" i="1" s="1"/>
  <c r="E25" i="1"/>
  <c r="H25" i="1" s="1"/>
  <c r="E26" i="1"/>
  <c r="H26" i="1" s="1"/>
  <c r="E27" i="1"/>
  <c r="E28" i="1"/>
  <c r="E21" i="1"/>
  <c r="H21" i="1" s="1"/>
  <c r="E14" i="1"/>
  <c r="E15" i="1"/>
  <c r="H15" i="1" s="1"/>
  <c r="E16" i="1"/>
  <c r="H16" i="1" s="1"/>
  <c r="E17" i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G10" i="1" s="1"/>
  <c r="G160" i="1" s="1"/>
  <c r="F12" i="1"/>
  <c r="F10" i="1" s="1"/>
  <c r="E12" i="1"/>
  <c r="D12" i="1"/>
  <c r="D10" i="1" s="1"/>
  <c r="D160" i="1" s="1"/>
  <c r="C12" i="1"/>
  <c r="C10" i="1" s="1"/>
  <c r="C160" i="1" s="1"/>
  <c r="H10" i="1" l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<sst xmlns="http://schemas.openxmlformats.org/spreadsheetml/2006/main" count="163" uniqueCount="90">
  <si>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</si>
  <si>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</si>
  <si>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</si>
  <si>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</si>
  <si>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</si>
  <si>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</si>
  <si>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</si>
  <si>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</si>
  <si>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</si>
  <si>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</si>
  <si>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</si>
  <si>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</si>
  <si>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</si>
  <si>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</si>
  <si>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</si>
  <si>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</si>
  <si>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</si>
  <si>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</si>
  <si>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</si>
  <si>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</si>
  <si>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</si>
  <si>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</si>
  <si>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</si>
  <si>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</si>
  <si>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</si>
  <si>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</si>
  <si>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</si>
  <si>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</si>
  <si>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</si>
  <si>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</si>
  <si>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</si>
  <si>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</si>
  <si>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</si>
  <si>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</si>
  <si>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</si>
  <si>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</si>
  <si>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</si>
  <si>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</si>
  <si>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</si>
  <si>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</si>
  <si>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</si>
  <si>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</si>
  <si>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</si>
  <si>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</si>
  <si>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</si>
  <si>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</si>
  <si>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</si>
  <si>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</si>
  <si>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</si>
  <si>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</si>
  <si>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</si>
  <si>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</si>
  <si>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</si>
  <si>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</si>
  <si>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</si>
  <si>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</si>
  <si>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</si>
  <si>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</si>
  <si>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</si>
  <si>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</si>
  <si>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</si>
  <si>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</si>
  <si>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</si>
  <si>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</si>
  <si>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</si>
  <si>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</si>
  <si>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</si>
  <si>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</si>
  <si>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</si>
  <si>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</si>
  <si>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</si>
  <si>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</si>
  <si>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</si>
  <si>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</si>
  <si>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</si>
  <si>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</si>
  <si>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</si>
  <si>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</si>
  <si>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</si>
  <si>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</si>
  <si>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</si>
  <si>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</si>
  <si>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</si>
  <si>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</si>
  <si>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</si>
  <si>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</si>
  <si>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</si>
  <si>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</si>
  <si>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Y SANEAMIENTO DE PUEBLITO DE ALLENDE</t>
  </si>
  <si>
    <t xml:space="preserve">Del 01 de enero al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</si>
</sst>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54" zoomScale="90" zoomScaleNormal="90" workbookViewId="0">
      <selection activeCell="H179" sqref="H179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1344216</v>
      </c>
      <c r="D10" s="8">
        <f>SUM(D12,D20,D30,D40,D50,D60,D64,D73,D77)</f>
        <v>0</v>
      </c>
      <c r="E10" s="28">
        <f t="shared" ref="E10:H10" si="0">SUM(E12,E20,E30,E40,E50,E60,E64,E73,E77)</f>
        <v>1344216</v>
      </c>
      <c r="F10" s="8">
        <f t="shared" si="0"/>
        <v>1522323</v>
      </c>
      <c r="G10" s="8">
        <f t="shared" si="0"/>
        <v>1522323</v>
      </c>
      <c r="H10" s="28">
        <f t="shared" si="0"/>
        <v>-178107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451821</v>
      </c>
      <c r="D12" s="7">
        <f>SUM(D13:D19)</f>
        <v>0</v>
      </c>
      <c r="E12" s="29">
        <f t="shared" ref="E12:H12" si="1">SUM(E13:E19)</f>
        <v>451821</v>
      </c>
      <c r="F12" s="7">
        <f t="shared" si="1"/>
        <v>633394</v>
      </c>
      <c r="G12" s="7">
        <f t="shared" si="1"/>
        <v>633394</v>
      </c>
      <c r="H12" s="29">
        <f t="shared" si="1"/>
        <v>-181573</v>
      </c>
    </row>
    <row r="13" spans="2:9" ht="24" x14ac:dyDescent="0.2">
      <c r="B13" s="10" t="s">
        <v>14</v>
      </c>
      <c r="C13" s="25">
        <v>391824</v>
      </c>
      <c r="D13" s="25">
        <v>0</v>
      </c>
      <c r="E13" s="30">
        <f>SUM(C13:D13)</f>
        <v>391824</v>
      </c>
      <c r="F13" s="26">
        <v>408507</v>
      </c>
      <c r="G13" s="26">
        <v>408507</v>
      </c>
      <c r="H13" s="34">
        <f>SUM(E13-F13)</f>
        <v>-16683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86350</v>
      </c>
      <c r="G14" s="26">
        <v>86350</v>
      </c>
      <c r="H14" s="34">
        <f t="shared" ref="H14:H79" si="3">SUM(E14-F14)</f>
        <v>-86350</v>
      </c>
    </row>
    <row r="15" spans="2:9" x14ac:dyDescent="0.2">
      <c r="B15" s="10" t="s">
        <v>16</v>
      </c>
      <c r="C15" s="25">
        <v>53274</v>
      </c>
      <c r="D15" s="25">
        <v>0</v>
      </c>
      <c r="E15" s="30">
        <f t="shared" si="2"/>
        <v>53274</v>
      </c>
      <c r="F15" s="26">
        <v>84767</v>
      </c>
      <c r="G15" s="26">
        <v>84767</v>
      </c>
      <c r="H15" s="34">
        <f t="shared" si="3"/>
        <v>-31493</v>
      </c>
    </row>
    <row r="16" spans="2:9" x14ac:dyDescent="0.2">
      <c r="B16" s="10" t="s">
        <v>17</v>
      </c>
      <c r="C16" s="25">
        <v>6723</v>
      </c>
      <c r="D16" s="25">
        <v>0</v>
      </c>
      <c r="E16" s="30">
        <f t="shared" si="2"/>
        <v>6723</v>
      </c>
      <c r="F16" s="26">
        <v>1977</v>
      </c>
      <c r="G16" s="26">
        <v>1977</v>
      </c>
      <c r="H16" s="34">
        <f t="shared" si="3"/>
        <v>4746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51793</v>
      </c>
      <c r="G17" s="26">
        <v>51793</v>
      </c>
      <c r="H17" s="34">
        <f t="shared" si="3"/>
        <v>-51793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191022</v>
      </c>
      <c r="D20" s="7">
        <f t="shared" ref="D20:H20" si="4">SUM(D21:D29)</f>
        <v>0</v>
      </c>
      <c r="E20" s="29">
        <f t="shared" si="4"/>
        <v>191022</v>
      </c>
      <c r="F20" s="7">
        <f t="shared" si="4"/>
        <v>307766</v>
      </c>
      <c r="G20" s="7">
        <f t="shared" si="4"/>
        <v>307766</v>
      </c>
      <c r="H20" s="29">
        <f t="shared" si="4"/>
        <v>-116744</v>
      </c>
    </row>
    <row r="21" spans="2:8" ht="24" x14ac:dyDescent="0.2">
      <c r="B21" s="10" t="s">
        <v>22</v>
      </c>
      <c r="C21" s="25">
        <v>11057</v>
      </c>
      <c r="D21" s="25">
        <v>0</v>
      </c>
      <c r="E21" s="30">
        <f t="shared" si="2"/>
        <v>11057</v>
      </c>
      <c r="F21" s="26">
        <v>25001</v>
      </c>
      <c r="G21" s="26">
        <v>25001</v>
      </c>
      <c r="H21" s="34">
        <f t="shared" si="3"/>
        <v>-13944</v>
      </c>
    </row>
    <row r="22" spans="2:8" x14ac:dyDescent="0.2">
      <c r="B22" s="10" t="s">
        <v>23</v>
      </c>
      <c r="C22" s="25">
        <v>640</v>
      </c>
      <c r="D22" s="25">
        <v>0</v>
      </c>
      <c r="E22" s="30">
        <f t="shared" si="2"/>
        <v>640</v>
      </c>
      <c r="F22" s="26">
        <v>0</v>
      </c>
      <c r="G22" s="26">
        <v>0</v>
      </c>
      <c r="H22" s="34">
        <f t="shared" si="3"/>
        <v>640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15700</v>
      </c>
      <c r="D24" s="25">
        <v>0</v>
      </c>
      <c r="E24" s="30">
        <f t="shared" si="2"/>
        <v>15700</v>
      </c>
      <c r="F24" s="26">
        <v>86194</v>
      </c>
      <c r="G24" s="26">
        <v>86194</v>
      </c>
      <c r="H24" s="34">
        <f t="shared" si="3"/>
        <v>-70494</v>
      </c>
    </row>
    <row r="25" spans="2:8" ht="23.45" customHeight="1" x14ac:dyDescent="0.2">
      <c r="B25" s="10" t="s">
        <v>26</v>
      </c>
      <c r="C25" s="25">
        <v>4110</v>
      </c>
      <c r="D25" s="25">
        <v>0</v>
      </c>
      <c r="E25" s="30">
        <f t="shared" si="2"/>
        <v>4110</v>
      </c>
      <c r="F25" s="26">
        <v>5984</v>
      </c>
      <c r="G25" s="26">
        <v>5984</v>
      </c>
      <c r="H25" s="34">
        <f t="shared" si="3"/>
        <v>-1874</v>
      </c>
    </row>
    <row r="26" spans="2:8" x14ac:dyDescent="0.2">
      <c r="B26" s="10" t="s">
        <v>27</v>
      </c>
      <c r="C26" s="25">
        <v>66509</v>
      </c>
      <c r="D26" s="25">
        <v>0</v>
      </c>
      <c r="E26" s="30">
        <f t="shared" si="2"/>
        <v>66509</v>
      </c>
      <c r="F26" s="26">
        <v>88403</v>
      </c>
      <c r="G26" s="26">
        <v>88403</v>
      </c>
      <c r="H26" s="34">
        <f t="shared" si="3"/>
        <v>-21894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93006</v>
      </c>
      <c r="D29" s="25">
        <v>0</v>
      </c>
      <c r="E29" s="30">
        <f t="shared" si="2"/>
        <v>93006</v>
      </c>
      <c r="F29" s="26">
        <v>102184</v>
      </c>
      <c r="G29" s="26">
        <v>102184</v>
      </c>
      <c r="H29" s="34">
        <f t="shared" si="3"/>
        <v>-9178</v>
      </c>
    </row>
    <row r="30" spans="2:8" s="9" customFormat="1" ht="24" x14ac:dyDescent="0.2">
      <c r="B30" s="12" t="s">
        <v>31</v>
      </c>
      <c r="C30" s="7">
        <f>SUM(C31:C39)</f>
        <v>701373</v>
      </c>
      <c r="D30" s="7">
        <f t="shared" ref="D30:H30" si="5">SUM(D31:D39)</f>
        <v>0</v>
      </c>
      <c r="E30" s="29">
        <f t="shared" si="5"/>
        <v>701373</v>
      </c>
      <c r="F30" s="7">
        <f t="shared" si="5"/>
        <v>581163</v>
      </c>
      <c r="G30" s="7">
        <f t="shared" si="5"/>
        <v>581163</v>
      </c>
      <c r="H30" s="29">
        <f t="shared" si="5"/>
        <v>120210</v>
      </c>
    </row>
    <row r="31" spans="2:8" x14ac:dyDescent="0.2">
      <c r="B31" s="10" t="s">
        <v>32</v>
      </c>
      <c r="C31" s="25">
        <v>400967</v>
      </c>
      <c r="D31" s="25">
        <v>0</v>
      </c>
      <c r="E31" s="30">
        <f t="shared" si="2"/>
        <v>400967</v>
      </c>
      <c r="F31" s="26">
        <v>319706</v>
      </c>
      <c r="G31" s="26">
        <v>319706</v>
      </c>
      <c r="H31" s="34">
        <f t="shared" si="3"/>
        <v>81261</v>
      </c>
    </row>
    <row r="32" spans="2:8" x14ac:dyDescent="0.2">
      <c r="B32" s="10" t="s">
        <v>33</v>
      </c>
      <c r="C32" s="25">
        <v>40521</v>
      </c>
      <c r="D32" s="25">
        <v>0</v>
      </c>
      <c r="E32" s="30">
        <f t="shared" si="2"/>
        <v>40521</v>
      </c>
      <c r="F32" s="26">
        <v>61016</v>
      </c>
      <c r="G32" s="26">
        <v>61016</v>
      </c>
      <c r="H32" s="34">
        <f t="shared" si="3"/>
        <v>-20495</v>
      </c>
    </row>
    <row r="33" spans="2:8" ht="24" x14ac:dyDescent="0.2">
      <c r="B33" s="10" t="s">
        <v>34</v>
      </c>
      <c r="C33" s="25">
        <v>82857</v>
      </c>
      <c r="D33" s="25">
        <v>0</v>
      </c>
      <c r="E33" s="30">
        <f t="shared" si="2"/>
        <v>82857</v>
      </c>
      <c r="F33" s="26">
        <v>54291</v>
      </c>
      <c r="G33" s="26">
        <v>54291</v>
      </c>
      <c r="H33" s="34">
        <f t="shared" si="3"/>
        <v>28566</v>
      </c>
    </row>
    <row r="34" spans="2:8" ht="24.6" customHeight="1" x14ac:dyDescent="0.2">
      <c r="B34" s="10" t="s">
        <v>35</v>
      </c>
      <c r="C34" s="25">
        <v>1144</v>
      </c>
      <c r="D34" s="25">
        <v>0</v>
      </c>
      <c r="E34" s="30">
        <f t="shared" si="2"/>
        <v>1144</v>
      </c>
      <c r="F34" s="26">
        <v>2216</v>
      </c>
      <c r="G34" s="26">
        <v>2216</v>
      </c>
      <c r="H34" s="34">
        <f t="shared" si="3"/>
        <v>-1072</v>
      </c>
    </row>
    <row r="35" spans="2:8" ht="24" x14ac:dyDescent="0.2">
      <c r="B35" s="10" t="s">
        <v>36</v>
      </c>
      <c r="C35" s="25">
        <v>39614</v>
      </c>
      <c r="D35" s="25">
        <v>0</v>
      </c>
      <c r="E35" s="30">
        <f t="shared" si="2"/>
        <v>39614</v>
      </c>
      <c r="F35" s="26">
        <v>30458</v>
      </c>
      <c r="G35" s="26">
        <v>30458</v>
      </c>
      <c r="H35" s="34">
        <f t="shared" si="3"/>
        <v>9156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9115</v>
      </c>
      <c r="D37" s="25">
        <v>0</v>
      </c>
      <c r="E37" s="30">
        <f t="shared" si="2"/>
        <v>9115</v>
      </c>
      <c r="F37" s="26">
        <v>17337</v>
      </c>
      <c r="G37" s="26">
        <v>17337</v>
      </c>
      <c r="H37" s="34">
        <f t="shared" si="3"/>
        <v>-8222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127155</v>
      </c>
      <c r="D39" s="25">
        <v>0</v>
      </c>
      <c r="E39" s="30">
        <f t="shared" si="2"/>
        <v>127155</v>
      </c>
      <c r="F39" s="26">
        <v>96139</v>
      </c>
      <c r="G39" s="26">
        <v>96139</v>
      </c>
      <c r="H39" s="34">
        <f t="shared" si="3"/>
        <v>31016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1344216</v>
      </c>
      <c r="D160" s="24">
        <f t="shared" ref="D160:G160" si="28">SUM(D10,D85)</f>
        <v>0</v>
      </c>
      <c r="E160" s="32">
        <f>SUM(E10,E85)</f>
        <v>1344216</v>
      </c>
      <c r="F160" s="24">
        <f t="shared" si="28"/>
        <v>1522323</v>
      </c>
      <c r="G160" s="24">
        <f t="shared" si="28"/>
        <v>1522323</v>
      </c>
      <c r="H160" s="32">
        <f>SUM(H10,H85)</f>
        <v>-178107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HOME</cp:lastModifiedBy>
  <dcterms:created xsi:type="dcterms:W3CDTF">2020-01-08T21:14:59Z</dcterms:created>
  <dcterms:modified xsi:type="dcterms:W3CDTF">2022-02-03T01:22:18Z</dcterms:modified>
</cp:coreProperties>
</file>